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347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  <c r="Z7"/>
  <c r="T7"/>
  <c r="Q7"/>
  <c r="K7"/>
  <c r="H7"/>
  <c r="D7"/>
  <c r="J7"/>
  <c r="I7"/>
  <c r="E7" l="1"/>
</calcChain>
</file>

<file path=xl/sharedStrings.xml><?xml version="1.0" encoding="utf-8"?>
<sst xmlns="http://schemas.openxmlformats.org/spreadsheetml/2006/main" count="44" uniqueCount="23">
  <si>
    <t>统计单位（盖章）：</t>
  </si>
  <si>
    <t xml:space="preserve"> </t>
  </si>
  <si>
    <t>单位：万元</t>
  </si>
  <si>
    <t>序号</t>
  </si>
  <si>
    <t>单位名称</t>
  </si>
  <si>
    <t>“三公经费”</t>
  </si>
  <si>
    <t>会议费</t>
  </si>
  <si>
    <t>培训费</t>
  </si>
  <si>
    <t>合   计</t>
  </si>
  <si>
    <t>出国(境)费</t>
  </si>
  <si>
    <t>公务用车购置及维护费</t>
  </si>
  <si>
    <t>接待费</t>
  </si>
  <si>
    <t>小计</t>
  </si>
  <si>
    <t>公务用车购置</t>
  </si>
  <si>
    <t>公车运行维护</t>
  </si>
  <si>
    <t>本年数</t>
  </si>
  <si>
    <t>上年同期</t>
  </si>
  <si>
    <t>增长率%</t>
  </si>
  <si>
    <t>铜仁职院</t>
  </si>
  <si>
    <t>铜仁职业技术学院2019年1-8月“三公经费”、会议费、培训费支出情况统计表</t>
    <phoneticPr fontId="2" type="noConversion"/>
  </si>
  <si>
    <t>统计时间：2019年1——8月</t>
    <phoneticPr fontId="2" type="noConversion"/>
  </si>
  <si>
    <t>增长倍</t>
    <phoneticPr fontId="2" type="noConversion"/>
  </si>
  <si>
    <t>注：本年三公经费增加原因：2018年发生的出国（境）费用由于报账滞后，未能在2018年报账，而在2019年报账；同时，培训费用上涨37.54%；最后导致今年三公经费同比增加42.97%。</t>
    <phoneticPr fontId="2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</si>
</sst>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0_ "/>
    <numFmt numFmtId="177" formatCode="0.00_);[Red]\(0.00\)"/>
    <numFmt numFmtId="178" formatCode="#,##0.000_ "/>
  </numFmts>
  <fonts count="17">
    <font>
      <sz val="11"/>
      <color theme="1"/>
      <name val="宋体"/>
      <family val="2"/>
      <charset val="134"/>
      <scheme val="minor"/>
    </font>
    <font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24"/>
      <name val="宋体"/>
      <family val="3"/>
      <charset val="134"/>
    </font>
    <font>
      <b/>
      <sz val="12"/>
      <name val="仿宋_GB2312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0"/>
      <name val="仿宋_GB2312"/>
      <family val="3"/>
      <charset val="134"/>
    </font>
    <font>
      <sz val="8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sz val="14"/>
      <color indexed="8"/>
      <name val="仿宋_GB2312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/>
    <xf numFmtId="0" fontId="8" fillId="0" borderId="5" xfId="0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 applyProtection="1">
      <alignment horizontal="center"/>
      <protection locked="0"/>
    </xf>
    <xf numFmtId="176" fontId="8" fillId="0" borderId="13" xfId="0" applyNumberFormat="1" applyFont="1" applyBorder="1" applyAlignment="1">
      <alignment horizontal="center"/>
    </xf>
    <xf numFmtId="176" fontId="8" fillId="0" borderId="13" xfId="0" applyNumberFormat="1" applyFont="1" applyBorder="1" applyAlignment="1">
      <alignment horizontal="right"/>
    </xf>
    <xf numFmtId="176" fontId="8" fillId="0" borderId="13" xfId="0" applyNumberFormat="1" applyFont="1" applyBorder="1" applyAlignment="1">
      <alignment horizontal="right" wrapText="1"/>
    </xf>
    <xf numFmtId="176" fontId="8" fillId="0" borderId="5" xfId="0" applyNumberFormat="1" applyFont="1" applyBorder="1" applyAlignment="1">
      <alignment horizontal="right" wrapText="1"/>
    </xf>
    <xf numFmtId="2" fontId="0" fillId="0" borderId="15" xfId="0" applyNumberFormat="1" applyBorder="1" applyAlignment="1"/>
    <xf numFmtId="0" fontId="10" fillId="0" borderId="1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176" fontId="7" fillId="0" borderId="15" xfId="0" applyNumberFormat="1" applyFont="1" applyFill="1" applyBorder="1" applyAlignment="1">
      <alignment wrapText="1"/>
    </xf>
    <xf numFmtId="176" fontId="8" fillId="0" borderId="15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 wrapText="1"/>
    </xf>
    <xf numFmtId="176" fontId="8" fillId="0" borderId="15" xfId="0" applyNumberFormat="1" applyFont="1" applyFill="1" applyBorder="1" applyAlignment="1">
      <alignment horizontal="right" wrapText="1"/>
    </xf>
    <xf numFmtId="43" fontId="7" fillId="0" borderId="15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8" fontId="12" fillId="0" borderId="15" xfId="0" applyNumberFormat="1" applyFont="1" applyFill="1" applyBorder="1" applyAlignment="1">
      <alignment horizontal="right"/>
    </xf>
    <xf numFmtId="43" fontId="13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wrapText="1"/>
    </xf>
    <xf numFmtId="176" fontId="7" fillId="0" borderId="2" xfId="0" applyNumberFormat="1" applyFont="1" applyFill="1" applyBorder="1" applyAlignment="1">
      <alignment horizontal="right"/>
    </xf>
    <xf numFmtId="176" fontId="8" fillId="0" borderId="2" xfId="0" applyNumberFormat="1" applyFont="1" applyFill="1" applyBorder="1" applyAlignment="1">
      <alignment horizontal="right" wrapText="1"/>
    </xf>
    <xf numFmtId="176" fontId="8" fillId="0" borderId="2" xfId="0" applyNumberFormat="1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 horizontal="right" wrapText="1"/>
    </xf>
    <xf numFmtId="176" fontId="1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tabSelected="1" workbookViewId="0">
      <selection activeCell="J13" sqref="J13"/>
    </sheetView>
  </sheetViews>
  <sheetFormatPr defaultRowHeight="13.5"/>
  <cols>
    <col min="4" max="4" width="9.875" customWidth="1"/>
  </cols>
  <sheetData>
    <row r="1" spans="1:26" ht="64.5" customHeight="1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1"/>
      <c r="Y1" s="1"/>
      <c r="Z1" s="1"/>
    </row>
    <row r="2" spans="1:26" ht="14.25">
      <c r="A2" s="2" t="s">
        <v>0</v>
      </c>
      <c r="B2" s="2"/>
      <c r="C2" s="2"/>
      <c r="D2" s="2"/>
      <c r="E2" s="2"/>
      <c r="F2" s="3"/>
      <c r="G2" s="4"/>
      <c r="H2" s="5"/>
      <c r="I2" s="42" t="s">
        <v>20</v>
      </c>
      <c r="J2" s="42"/>
      <c r="K2" s="42"/>
      <c r="L2" s="42"/>
      <c r="M2" s="6"/>
      <c r="N2" s="4"/>
      <c r="O2" s="4"/>
      <c r="P2" s="4"/>
      <c r="Q2" s="4"/>
      <c r="R2" s="6"/>
      <c r="S2" s="7" t="s">
        <v>1</v>
      </c>
      <c r="T2" s="5"/>
      <c r="U2" s="6"/>
      <c r="V2" s="7"/>
      <c r="W2" s="5"/>
      <c r="X2" s="6"/>
      <c r="Y2" s="8" t="s">
        <v>2</v>
      </c>
      <c r="Z2" s="5"/>
    </row>
    <row r="3" spans="1:26" ht="15.75" customHeight="1">
      <c r="A3" s="43" t="s">
        <v>3</v>
      </c>
      <c r="B3" s="43" t="s">
        <v>4</v>
      </c>
      <c r="C3" s="46" t="s">
        <v>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  <c r="U3" s="49" t="s">
        <v>6</v>
      </c>
      <c r="V3" s="50"/>
      <c r="W3" s="51"/>
      <c r="X3" s="49" t="s">
        <v>7</v>
      </c>
      <c r="Y3" s="50"/>
      <c r="Z3" s="51"/>
    </row>
    <row r="4" spans="1:26" ht="28.5" customHeight="1">
      <c r="A4" s="44"/>
      <c r="B4" s="44"/>
      <c r="C4" s="49" t="s">
        <v>8</v>
      </c>
      <c r="D4" s="50"/>
      <c r="E4" s="51"/>
      <c r="F4" s="49" t="s">
        <v>9</v>
      </c>
      <c r="G4" s="50"/>
      <c r="H4" s="51"/>
      <c r="I4" s="46" t="s">
        <v>10</v>
      </c>
      <c r="J4" s="47"/>
      <c r="K4" s="47"/>
      <c r="L4" s="47"/>
      <c r="M4" s="47"/>
      <c r="N4" s="47"/>
      <c r="O4" s="47"/>
      <c r="P4" s="47"/>
      <c r="Q4" s="48"/>
      <c r="R4" s="49" t="s">
        <v>11</v>
      </c>
      <c r="S4" s="50"/>
      <c r="T4" s="51"/>
      <c r="U4" s="52"/>
      <c r="V4" s="53"/>
      <c r="W4" s="54"/>
      <c r="X4" s="52"/>
      <c r="Y4" s="53"/>
      <c r="Z4" s="54"/>
    </row>
    <row r="5" spans="1:26" ht="27.75" customHeight="1">
      <c r="A5" s="44"/>
      <c r="B5" s="44"/>
      <c r="C5" s="55"/>
      <c r="D5" s="56"/>
      <c r="E5" s="57"/>
      <c r="F5" s="55"/>
      <c r="G5" s="56"/>
      <c r="H5" s="57"/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55"/>
      <c r="S5" s="56"/>
      <c r="T5" s="57"/>
      <c r="U5" s="55"/>
      <c r="V5" s="56"/>
      <c r="W5" s="57"/>
      <c r="X5" s="55"/>
      <c r="Y5" s="56"/>
      <c r="Z5" s="57"/>
    </row>
    <row r="6" spans="1:26" ht="32.25" customHeight="1">
      <c r="A6" s="45"/>
      <c r="B6" s="45"/>
      <c r="C6" s="9" t="s">
        <v>15</v>
      </c>
      <c r="D6" s="10" t="s">
        <v>16</v>
      </c>
      <c r="E6" s="11" t="s">
        <v>17</v>
      </c>
      <c r="F6" s="9" t="s">
        <v>15</v>
      </c>
      <c r="G6" s="10" t="s">
        <v>16</v>
      </c>
      <c r="H6" s="11" t="s">
        <v>21</v>
      </c>
      <c r="I6" s="9" t="s">
        <v>15</v>
      </c>
      <c r="J6" s="10" t="s">
        <v>16</v>
      </c>
      <c r="K6" s="11" t="s">
        <v>17</v>
      </c>
      <c r="L6" s="12" t="s">
        <v>15</v>
      </c>
      <c r="M6" s="13" t="s">
        <v>16</v>
      </c>
      <c r="N6" s="14" t="s">
        <v>17</v>
      </c>
      <c r="O6" s="9" t="s">
        <v>15</v>
      </c>
      <c r="P6" s="10" t="s">
        <v>16</v>
      </c>
      <c r="Q6" s="11" t="s">
        <v>17</v>
      </c>
      <c r="R6" s="9" t="s">
        <v>15</v>
      </c>
      <c r="S6" s="10" t="s">
        <v>16</v>
      </c>
      <c r="T6" s="11" t="s">
        <v>17</v>
      </c>
      <c r="U6" s="9" t="s">
        <v>15</v>
      </c>
      <c r="V6" s="10" t="s">
        <v>16</v>
      </c>
      <c r="W6" s="11" t="s">
        <v>17</v>
      </c>
      <c r="X6" s="9" t="s">
        <v>15</v>
      </c>
      <c r="Y6" s="10" t="s">
        <v>16</v>
      </c>
      <c r="Z6" s="11" t="s">
        <v>17</v>
      </c>
    </row>
    <row r="7" spans="1:26" ht="33" customHeight="1">
      <c r="A7" s="15">
        <v>1</v>
      </c>
      <c r="B7" s="16" t="s">
        <v>18</v>
      </c>
      <c r="C7" s="17">
        <f>F7+I7+R7+U7+X7</f>
        <v>160.84</v>
      </c>
      <c r="D7" s="17">
        <f>G7+J7+S7+V7+Y7</f>
        <v>112.5</v>
      </c>
      <c r="E7" s="18">
        <f>(C7-D7)*100/D7</f>
        <v>42.968888888888891</v>
      </c>
      <c r="F7" s="19">
        <v>24.88</v>
      </c>
      <c r="G7" s="19">
        <v>2.17</v>
      </c>
      <c r="H7" s="18">
        <f>(F7-G7)/G7</f>
        <v>10.465437788018434</v>
      </c>
      <c r="I7" s="19">
        <f>L7+O7</f>
        <v>27.2</v>
      </c>
      <c r="J7" s="19">
        <f>M7+P7</f>
        <v>28.36</v>
      </c>
      <c r="K7" s="18">
        <f>(I7-J7)*100/J7</f>
        <v>-4.0902679830747539</v>
      </c>
      <c r="L7" s="20"/>
      <c r="M7" s="20"/>
      <c r="N7" s="20"/>
      <c r="O7" s="21">
        <v>27.2</v>
      </c>
      <c r="P7" s="19">
        <v>28.36</v>
      </c>
      <c r="Q7" s="18">
        <f>(O7-P7)*100/P7</f>
        <v>-4.0902679830747539</v>
      </c>
      <c r="R7" s="19">
        <v>2.7</v>
      </c>
      <c r="S7" s="19">
        <v>4.28</v>
      </c>
      <c r="T7" s="18">
        <f>(R7-S7)*100/S7</f>
        <v>-36.915887850467286</v>
      </c>
      <c r="U7" s="19">
        <v>0</v>
      </c>
      <c r="V7" s="19">
        <v>0.57999999999999996</v>
      </c>
      <c r="W7" s="19">
        <v>0</v>
      </c>
      <c r="X7" s="19">
        <v>106.06</v>
      </c>
      <c r="Y7" s="19">
        <v>77.11</v>
      </c>
      <c r="Z7" s="18">
        <f>(X7-Y7)*100/Y7</f>
        <v>37.54376864219946</v>
      </c>
    </row>
    <row r="8" spans="1:26" ht="33" customHeight="1">
      <c r="A8" s="22"/>
      <c r="B8" s="23"/>
      <c r="C8" s="24"/>
      <c r="D8" s="24"/>
      <c r="E8" s="25"/>
      <c r="F8" s="26"/>
      <c r="G8" s="26"/>
      <c r="H8" s="25"/>
      <c r="I8" s="27"/>
      <c r="J8" s="24"/>
      <c r="K8" s="27"/>
      <c r="L8" s="28"/>
      <c r="M8" s="28"/>
      <c r="N8" s="29"/>
      <c r="O8" s="28"/>
      <c r="P8" s="28"/>
      <c r="Q8" s="26"/>
      <c r="R8" s="30"/>
      <c r="S8" s="28"/>
      <c r="T8" s="26"/>
      <c r="U8" s="28"/>
      <c r="V8" s="28"/>
      <c r="W8" s="26"/>
      <c r="X8" s="31"/>
      <c r="Y8" s="28"/>
      <c r="Z8" s="26"/>
    </row>
    <row r="9" spans="1:26" ht="33" customHeight="1">
      <c r="A9" s="32"/>
      <c r="B9" s="33"/>
      <c r="C9" s="24"/>
      <c r="D9" s="24" t="s">
        <v>1</v>
      </c>
      <c r="E9" s="25"/>
      <c r="F9" s="27"/>
      <c r="G9" s="27"/>
      <c r="H9" s="26"/>
      <c r="I9" s="27"/>
      <c r="J9" s="27"/>
      <c r="K9" s="27"/>
      <c r="L9" s="26"/>
      <c r="M9" s="26"/>
      <c r="N9" s="26"/>
      <c r="O9" s="26"/>
      <c r="P9" s="28"/>
      <c r="Q9" s="26"/>
      <c r="R9" s="26"/>
      <c r="S9" s="28"/>
      <c r="T9" s="26"/>
      <c r="U9" s="26"/>
      <c r="V9" s="28"/>
      <c r="W9" s="26"/>
      <c r="X9" s="26"/>
      <c r="Y9" s="28"/>
      <c r="Z9" s="26"/>
    </row>
    <row r="10" spans="1:26" ht="33" customHeight="1">
      <c r="A10" s="34"/>
      <c r="B10" s="35"/>
      <c r="C10" s="36"/>
      <c r="D10" s="36"/>
      <c r="E10" s="37"/>
      <c r="F10" s="38"/>
      <c r="G10" s="38"/>
      <c r="H10" s="39"/>
      <c r="I10" s="38"/>
      <c r="J10" s="36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6"/>
      <c r="V10" s="36"/>
      <c r="W10" s="40"/>
      <c r="X10" s="36"/>
      <c r="Y10" s="36"/>
      <c r="Z10" s="40"/>
    </row>
    <row r="11" spans="1:26">
      <c r="A11" s="58" t="s">
        <v>22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0"/>
    </row>
  </sheetData>
  <mergeCells count="15">
    <mergeCell ref="A11:Z11"/>
    <mergeCell ref="X3:Z5"/>
    <mergeCell ref="C4:E5"/>
    <mergeCell ref="F4:H5"/>
    <mergeCell ref="I4:Q4"/>
    <mergeCell ref="R4:T5"/>
    <mergeCell ref="I5:K5"/>
    <mergeCell ref="L5:N5"/>
    <mergeCell ref="O5:Q5"/>
    <mergeCell ref="A1:W1"/>
    <mergeCell ref="I2:L2"/>
    <mergeCell ref="A3:A6"/>
    <mergeCell ref="B3:B6"/>
    <mergeCell ref="C3:T3"/>
    <mergeCell ref="U3:W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2019-11-12T06:06:19Z</cp:lastPrinted>
  <dcterms:created xsi:type="dcterms:W3CDTF">2019-09-19T05:22:35Z</dcterms:created>
  <dcterms:modified xsi:type="dcterms:W3CDTF">2019-11-12T06:10:29Z</dcterms:modified>
</cp:coreProperties>
</file>